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RR BUDZET po nowelizacj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G8" i="1" l="1"/>
  <c r="B30" i="1" l="1"/>
  <c r="D28" i="1" s="1"/>
  <c r="F13" i="1" l="1"/>
  <c r="F22" i="1"/>
  <c r="F18" i="1"/>
  <c r="F27" i="1"/>
  <c r="F26" i="1"/>
  <c r="F25" i="1"/>
  <c r="F24" i="1"/>
  <c r="F23" i="1"/>
  <c r="F21" i="1"/>
  <c r="F20" i="1"/>
  <c r="F15" i="1"/>
  <c r="F14" i="1"/>
  <c r="E8" i="1"/>
  <c r="F7" i="1"/>
  <c r="F6" i="1"/>
  <c r="F5" i="1"/>
  <c r="F4" i="1"/>
  <c r="E30" i="1" l="1"/>
  <c r="E33" i="1" s="1"/>
  <c r="F12" i="1"/>
  <c r="F8" i="1"/>
  <c r="D8" i="1" l="1"/>
  <c r="D7" i="1"/>
  <c r="D6" i="1"/>
  <c r="D5" i="1"/>
  <c r="D4" i="1"/>
  <c r="F30" i="1" l="1"/>
  <c r="B33" i="1"/>
  <c r="D29" i="1"/>
  <c r="D21" i="1"/>
  <c r="D17" i="1"/>
  <c r="D14" i="1"/>
  <c r="D30" i="1"/>
  <c r="D25" i="1"/>
  <c r="D22" i="1"/>
  <c r="D18" i="1"/>
  <c r="D15" i="1"/>
  <c r="D26" i="1"/>
  <c r="D23" i="1"/>
  <c r="D19" i="1"/>
  <c r="D16" i="1"/>
  <c r="D12" i="1"/>
  <c r="D27" i="1"/>
  <c r="D24" i="1"/>
  <c r="D20" i="1"/>
  <c r="D13" i="1"/>
  <c r="G30" i="1"/>
</calcChain>
</file>

<file path=xl/sharedStrings.xml><?xml version="1.0" encoding="utf-8"?>
<sst xmlns="http://schemas.openxmlformats.org/spreadsheetml/2006/main" count="58" uniqueCount="45">
  <si>
    <t>A. PLANOWANE ŚRODKI DO DYSPOZYCJI:</t>
  </si>
  <si>
    <t>SUMA</t>
  </si>
  <si>
    <t>B. PLANOWANE WYDATKI (+ rezerwa w postaci środków na koncie)</t>
  </si>
  <si>
    <r>
      <rPr>
        <b/>
        <sz val="11"/>
        <color theme="1"/>
        <rFont val="Czcionka tekstu podstawowego"/>
        <charset val="238"/>
      </rPr>
      <t>5.</t>
    </r>
    <r>
      <rPr>
        <sz val="11"/>
        <color theme="1"/>
        <rFont val="Czcionka tekstu podstawowego"/>
        <family val="2"/>
        <charset val="238"/>
      </rPr>
      <t>Darowizny i wpływy pozostałe</t>
    </r>
  </si>
  <si>
    <r>
      <rPr>
        <b/>
        <sz val="11"/>
        <color theme="1"/>
        <rFont val="Czcionka tekstu podstawowego"/>
        <charset val="238"/>
      </rPr>
      <t>2.</t>
    </r>
    <r>
      <rPr>
        <sz val="11"/>
        <color theme="1"/>
        <rFont val="Czcionka tekstu podstawowego"/>
        <family val="2"/>
        <charset val="238"/>
      </rPr>
      <t>Pomoc indywidualna uczniom</t>
    </r>
  </si>
  <si>
    <r>
      <rPr>
        <b/>
        <sz val="11"/>
        <color theme="1"/>
        <rFont val="Czcionka tekstu podstawowego"/>
        <charset val="238"/>
      </rPr>
      <t>6.</t>
    </r>
    <r>
      <rPr>
        <sz val="11"/>
        <color theme="1"/>
        <rFont val="Czcionka tekstu podstawowego"/>
        <family val="2"/>
        <charset val="238"/>
      </rPr>
      <t>Wyposażenie szkoły - Lekki tornister (podręczniki w pracowniach)</t>
    </r>
  </si>
  <si>
    <t>KONTO GŁÓWNE</t>
  </si>
  <si>
    <t>Wartość pozycji w przychodach ogółem</t>
  </si>
  <si>
    <t>Wartość pozycji w wydatkach ogółem</t>
  </si>
  <si>
    <t>Założenia do budżetu</t>
  </si>
  <si>
    <t>Budżet</t>
  </si>
  <si>
    <r>
      <rPr>
        <b/>
        <sz val="11"/>
        <color theme="1"/>
        <rFont val="Czcionka tekstu podstawowego"/>
        <charset val="238"/>
      </rPr>
      <t>5.</t>
    </r>
    <r>
      <rPr>
        <sz val="11"/>
        <color theme="1"/>
        <rFont val="Czcionka tekstu podstawowego"/>
        <family val="2"/>
        <charset val="238"/>
      </rPr>
      <t>Wyposażenie szkoły - sprzęt sportowy</t>
    </r>
  </si>
  <si>
    <r>
      <rPr>
        <b/>
        <sz val="11"/>
        <color theme="1"/>
        <rFont val="Czcionka tekstu podstawowego"/>
        <charset val="238"/>
      </rPr>
      <t>4.</t>
    </r>
    <r>
      <rPr>
        <sz val="11"/>
        <color theme="1"/>
        <rFont val="Czcionka tekstu podstawowego"/>
        <family val="2"/>
        <charset val="238"/>
      </rPr>
      <t>Nagrody w konkursach szkolnych</t>
    </r>
  </si>
  <si>
    <r>
      <rPr>
        <b/>
        <sz val="11"/>
        <color theme="1"/>
        <rFont val="Czcionka tekstu podstawowego"/>
        <charset val="238"/>
      </rPr>
      <t>3.</t>
    </r>
    <r>
      <rPr>
        <sz val="11"/>
        <color theme="1"/>
        <rFont val="Czcionka tekstu podstawowego"/>
        <family val="2"/>
        <charset val="238"/>
      </rPr>
      <t>Dofinansowania wydarzeń klasowych, szkolnych, integracyjnych</t>
    </r>
  </si>
  <si>
    <r>
      <rPr>
        <b/>
        <sz val="11"/>
        <color theme="1"/>
        <rFont val="Czcionka tekstu podstawowego"/>
        <charset val="238"/>
      </rPr>
      <t>7.</t>
    </r>
    <r>
      <rPr>
        <sz val="11"/>
        <color theme="1"/>
        <rFont val="Czcionka tekstu podstawowego"/>
        <family val="2"/>
        <charset val="238"/>
      </rPr>
      <t>Wyposażenie szkoły - książki do biblioteki</t>
    </r>
  </si>
  <si>
    <r>
      <rPr>
        <b/>
        <sz val="11"/>
        <color theme="1"/>
        <rFont val="Czcionka tekstu podstawowego"/>
        <charset val="238"/>
      </rPr>
      <t>8.</t>
    </r>
    <r>
      <rPr>
        <sz val="11"/>
        <color theme="1"/>
        <rFont val="Czcionka tekstu podstawowego"/>
        <family val="2"/>
        <charset val="238"/>
      </rPr>
      <t>Wyposażenie szkoły - klasy 0-3</t>
    </r>
  </si>
  <si>
    <r>
      <rPr>
        <b/>
        <sz val="11"/>
        <color theme="1"/>
        <rFont val="Czcionka tekstu podstawowego"/>
        <charset val="238"/>
      </rPr>
      <t>9.</t>
    </r>
    <r>
      <rPr>
        <sz val="11"/>
        <color theme="1"/>
        <rFont val="Czcionka tekstu podstawowego"/>
        <family val="2"/>
        <charset val="238"/>
      </rPr>
      <t>Wyposażenie szkoły - dostęp do Matlandii dla klas 4-8</t>
    </r>
  </si>
  <si>
    <r>
      <rPr>
        <b/>
        <sz val="11"/>
        <color theme="1"/>
        <rFont val="Czcionka tekstu podstawowego"/>
        <charset val="238"/>
      </rPr>
      <t>11.</t>
    </r>
    <r>
      <rPr>
        <sz val="11"/>
        <color theme="1"/>
        <rFont val="Czcionka tekstu podstawowego"/>
        <family val="2"/>
        <charset val="238"/>
      </rPr>
      <t>Wyposażenie szkoły - testy</t>
    </r>
  </si>
  <si>
    <r>
      <rPr>
        <b/>
        <sz val="11"/>
        <color theme="1"/>
        <rFont val="Czcionka tekstu podstawowego"/>
        <charset val="238"/>
      </rPr>
      <t>12.</t>
    </r>
    <r>
      <rPr>
        <sz val="11"/>
        <color theme="1"/>
        <rFont val="Czcionka tekstu podstawowego"/>
        <family val="2"/>
        <charset val="238"/>
      </rPr>
      <t xml:space="preserve">Bale karnawałowe </t>
    </r>
  </si>
  <si>
    <r>
      <rPr>
        <b/>
        <sz val="11"/>
        <color theme="1"/>
        <rFont val="Czcionka tekstu podstawowego"/>
        <charset val="238"/>
      </rPr>
      <t>13.</t>
    </r>
    <r>
      <rPr>
        <sz val="11"/>
        <color theme="1"/>
        <rFont val="Czcionka tekstu podstawowego"/>
        <family val="2"/>
        <charset val="238"/>
      </rPr>
      <t>Ślubowanie klas pierwszych</t>
    </r>
  </si>
  <si>
    <r>
      <rPr>
        <b/>
        <sz val="11"/>
        <color theme="1"/>
        <rFont val="Czcionka tekstu podstawowego"/>
        <charset val="238"/>
      </rPr>
      <t>14.</t>
    </r>
    <r>
      <rPr>
        <sz val="11"/>
        <color theme="1"/>
        <rFont val="Czcionka tekstu podstawowego"/>
        <family val="2"/>
        <charset val="238"/>
      </rPr>
      <t>Dzień Edukacji i zakończenie roku szkolnego</t>
    </r>
  </si>
  <si>
    <r>
      <rPr>
        <b/>
        <sz val="11"/>
        <color theme="1"/>
        <rFont val="Czcionka tekstu podstawowego"/>
        <charset val="238"/>
      </rPr>
      <t>15.</t>
    </r>
    <r>
      <rPr>
        <sz val="11"/>
        <color theme="1"/>
        <rFont val="Czcionka tekstu podstawowego"/>
        <family val="2"/>
        <charset val="238"/>
      </rPr>
      <t>Wsparcie działalności samorządów</t>
    </r>
  </si>
  <si>
    <r>
      <rPr>
        <b/>
        <sz val="11"/>
        <color theme="1"/>
        <rFont val="Czcionka tekstu podstawowego"/>
        <charset val="238"/>
      </rPr>
      <t>16.</t>
    </r>
    <r>
      <rPr>
        <sz val="11"/>
        <color theme="1"/>
        <rFont val="Czcionka tekstu podstawowego"/>
        <family val="2"/>
        <charset val="238"/>
      </rPr>
      <t>Koszty bankowe</t>
    </r>
  </si>
  <si>
    <t>18. Inwestycje</t>
  </si>
  <si>
    <t>Realizacja %</t>
  </si>
  <si>
    <t>-</t>
  </si>
  <si>
    <r>
      <rPr>
        <b/>
        <sz val="11"/>
        <color theme="1"/>
        <rFont val="Czcionka tekstu podstawowego"/>
        <charset val="238"/>
      </rPr>
      <t>10.</t>
    </r>
    <r>
      <rPr>
        <sz val="11"/>
        <color theme="1"/>
        <rFont val="Czcionka tekstu podstawowego"/>
        <family val="2"/>
        <charset val="238"/>
      </rPr>
      <t>Wyposażenie szkoły - wyposażenie pracowni</t>
    </r>
  </si>
  <si>
    <r>
      <rPr>
        <b/>
        <sz val="11"/>
        <color theme="1"/>
        <rFont val="Czcionka tekstu podstawowego"/>
        <charset val="238"/>
      </rPr>
      <t>17.</t>
    </r>
    <r>
      <rPr>
        <sz val="11"/>
        <color theme="1"/>
        <rFont val="Czcionka tekstu podstawowego"/>
        <family val="2"/>
        <charset val="238"/>
      </rPr>
      <t>Nagrody na koniec roku</t>
    </r>
  </si>
  <si>
    <t>Propozycja na br</t>
  </si>
  <si>
    <t>wzrot dofinansowania do ok. 50 zł/dziecko</t>
  </si>
  <si>
    <t>wznowienie akcji po 2 latach przerwy</t>
  </si>
  <si>
    <t>małe wydatkowanie</t>
  </si>
  <si>
    <t>w tym dzień Autyzmu</t>
  </si>
  <si>
    <t>inflacja</t>
  </si>
  <si>
    <t>4000 zł jest z ubiegłego roku, w br może dojść 5000 zł w tej pozycji z nowej umowy</t>
  </si>
  <si>
    <t>rezygnacja z matlandii</t>
  </si>
  <si>
    <t>i ew.5000 darowizny z racji umowy z fotografem</t>
  </si>
  <si>
    <t>podn.st.z 10 zł na 15 zł może w pierwszej chwili skutkować obniżeniem wpływów.</t>
  </si>
  <si>
    <t>Budżet Rady Rodziców Szkoły Podstawowej 330 w Warszawie na rok 2022/2023 w zakresie konta środków statutowych</t>
  </si>
  <si>
    <r>
      <rPr>
        <b/>
        <sz val="11"/>
        <color theme="1"/>
        <rFont val="Czcionka tekstu podstawowego"/>
        <charset val="238"/>
      </rPr>
      <t>1.</t>
    </r>
    <r>
      <rPr>
        <sz val="11"/>
        <color theme="1"/>
        <rFont val="Czcionka tekstu podstawowego"/>
        <family val="2"/>
        <charset val="238"/>
      </rPr>
      <t>Bilans otwarcia (środki na  koncie 1.09.2022)</t>
    </r>
  </si>
  <si>
    <r>
      <rPr>
        <b/>
        <sz val="11"/>
        <color theme="1"/>
        <rFont val="Czcionka tekstu podstawowego"/>
        <charset val="238"/>
      </rPr>
      <t>19.</t>
    </r>
    <r>
      <rPr>
        <sz val="11"/>
        <color theme="1"/>
        <rFont val="Czcionka tekstu podstawowego"/>
        <family val="2"/>
        <charset val="238"/>
      </rPr>
      <t xml:space="preserve">REZERWA planowana / </t>
    </r>
    <r>
      <rPr>
        <sz val="11"/>
        <rFont val="Czcionka tekstu podstawowego"/>
        <charset val="238"/>
      </rPr>
      <t>stan na koncie 31.08.2023</t>
    </r>
  </si>
  <si>
    <t>Realizacja
1.09.2022-31.08.2023</t>
  </si>
  <si>
    <r>
      <rPr>
        <b/>
        <sz val="11"/>
        <color theme="1"/>
        <rFont val="Czcionka tekstu podstawowego"/>
        <charset val="238"/>
      </rPr>
      <t>2.</t>
    </r>
    <r>
      <rPr>
        <sz val="11"/>
        <color theme="1"/>
        <rFont val="Czcionka tekstu podstawowego"/>
        <family val="2"/>
        <charset val="238"/>
      </rPr>
      <t>Wpływy składkowe od 1/09/2022</t>
    </r>
  </si>
  <si>
    <r>
      <rPr>
        <b/>
        <sz val="11"/>
        <color theme="1"/>
        <rFont val="Czcionka tekstu podstawowego"/>
        <charset val="238"/>
      </rPr>
      <t>1.</t>
    </r>
    <r>
      <rPr>
        <sz val="11"/>
        <color theme="1"/>
        <rFont val="Czcionka tekstu podstawowego"/>
        <family val="2"/>
        <charset val="238"/>
      </rPr>
      <t>Wydatki po 1.09.2022 dot.poprzedniego roku szkolnego</t>
    </r>
  </si>
  <si>
    <r>
      <rPr>
        <b/>
        <sz val="11"/>
        <color theme="1"/>
        <rFont val="Czcionka tekstu podstawowego"/>
        <charset val="238"/>
      </rPr>
      <t>4</t>
    </r>
    <r>
      <rPr>
        <sz val="11"/>
        <color theme="1"/>
        <rFont val="Czcionka tekstu podstawowego"/>
        <family val="2"/>
        <charset val="238"/>
      </rPr>
      <t>.Darowizny 1% PIT za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</si>
</sst>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43" fontId="0" fillId="0" borderId="1" xfId="1" applyFont="1" applyBorder="1"/>
    <xf numFmtId="0" fontId="2" fillId="0" borderId="0" xfId="0" applyFont="1" applyBorder="1"/>
    <xf numFmtId="43" fontId="0" fillId="0" borderId="0" xfId="1" applyFont="1" applyBorder="1"/>
    <xf numFmtId="0" fontId="0" fillId="0" borderId="0" xfId="0" applyBorder="1"/>
    <xf numFmtId="0" fontId="2" fillId="0" borderId="0" xfId="0" applyFont="1" applyBorder="1" applyAlignment="1">
      <alignment wrapText="1"/>
    </xf>
    <xf numFmtId="43" fontId="2" fillId="0" borderId="0" xfId="0" applyNumberFormat="1" applyFont="1" applyBorder="1"/>
    <xf numFmtId="43" fontId="0" fillId="0" borderId="0" xfId="0" applyNumberFormat="1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5" xfId="0" applyFont="1" applyBorder="1"/>
    <xf numFmtId="0" fontId="5" fillId="0" borderId="6" xfId="0" applyFont="1" applyBorder="1" applyAlignment="1">
      <alignment wrapText="1"/>
    </xf>
    <xf numFmtId="0" fontId="5" fillId="0" borderId="6" xfId="0" applyFont="1" applyBorder="1"/>
    <xf numFmtId="0" fontId="5" fillId="0" borderId="7" xfId="0" applyFont="1" applyBorder="1"/>
    <xf numFmtId="43" fontId="0" fillId="0" borderId="8" xfId="1" applyFont="1" applyBorder="1"/>
    <xf numFmtId="0" fontId="2" fillId="0" borderId="3" xfId="0" applyFont="1" applyBorder="1"/>
    <xf numFmtId="43" fontId="2" fillId="0" borderId="4" xfId="1" applyFont="1" applyBorder="1"/>
    <xf numFmtId="9" fontId="0" fillId="0" borderId="0" xfId="0" applyNumberFormat="1" applyBorder="1"/>
    <xf numFmtId="9" fontId="2" fillId="0" borderId="0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wrapText="1"/>
    </xf>
    <xf numFmtId="9" fontId="2" fillId="3" borderId="9" xfId="0" applyNumberFormat="1" applyFont="1" applyFill="1" applyBorder="1" applyAlignment="1">
      <alignment wrapText="1"/>
    </xf>
    <xf numFmtId="9" fontId="2" fillId="3" borderId="10" xfId="0" applyNumberFormat="1" applyFont="1" applyFill="1" applyBorder="1" applyAlignment="1">
      <alignment wrapText="1"/>
    </xf>
    <xf numFmtId="9" fontId="2" fillId="3" borderId="11" xfId="0" applyNumberFormat="1" applyFont="1" applyFill="1" applyBorder="1" applyAlignment="1">
      <alignment wrapText="1"/>
    </xf>
    <xf numFmtId="9" fontId="2" fillId="3" borderId="12" xfId="0" applyNumberFormat="1" applyFont="1" applyFill="1" applyBorder="1" applyAlignment="1">
      <alignment wrapText="1"/>
    </xf>
    <xf numFmtId="9" fontId="2" fillId="3" borderId="9" xfId="0" applyNumberFormat="1" applyFont="1" applyFill="1" applyBorder="1" applyAlignment="1">
      <alignment horizontal="center" vertical="center" wrapText="1"/>
    </xf>
    <xf numFmtId="0" fontId="0" fillId="0" borderId="13" xfId="0" applyBorder="1"/>
    <xf numFmtId="9" fontId="0" fillId="3" borderId="10" xfId="0" applyNumberFormat="1" applyFill="1" applyBorder="1"/>
    <xf numFmtId="9" fontId="0" fillId="3" borderId="14" xfId="0" applyNumberFormat="1" applyFill="1" applyBorder="1"/>
    <xf numFmtId="9" fontId="0" fillId="3" borderId="9" xfId="0" applyNumberFormat="1" applyFill="1" applyBorder="1"/>
    <xf numFmtId="43" fontId="5" fillId="2" borderId="4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8" xfId="0" applyNumberFormat="1" applyFont="1" applyFill="1" applyBorder="1" applyAlignment="1">
      <alignment horizontal="center" wrapText="1"/>
    </xf>
    <xf numFmtId="43" fontId="7" fillId="2" borderId="4" xfId="0" applyNumberFormat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43" fontId="7" fillId="2" borderId="2" xfId="0" applyNumberFormat="1" applyFont="1" applyFill="1" applyBorder="1" applyAlignment="1">
      <alignment horizontal="center" wrapText="1"/>
    </xf>
    <xf numFmtId="43" fontId="3" fillId="0" borderId="1" xfId="1" applyFont="1" applyBorder="1"/>
    <xf numFmtId="43" fontId="5" fillId="2" borderId="2" xfId="0" applyNumberFormat="1" applyFont="1" applyFill="1" applyBorder="1" applyAlignment="1">
      <alignment horizontal="center" vertical="center" wrapText="1"/>
    </xf>
    <xf numFmtId="9" fontId="2" fillId="3" borderId="10" xfId="0" applyNumberFormat="1" applyFont="1" applyFill="1" applyBorder="1" applyAlignment="1">
      <alignment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43" fontId="5" fillId="2" borderId="8" xfId="0" applyNumberFormat="1" applyFont="1" applyFill="1" applyBorder="1" applyAlignment="1">
      <alignment horizontal="center" vertical="center" wrapText="1"/>
    </xf>
    <xf numFmtId="43" fontId="2" fillId="2" borderId="4" xfId="0" applyNumberFormat="1" applyFont="1" applyFill="1" applyBorder="1" applyAlignment="1">
      <alignment horizontal="center" vertical="center" wrapText="1"/>
    </xf>
    <xf numFmtId="9" fontId="2" fillId="3" borderId="9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vertical="center"/>
    </xf>
    <xf numFmtId="43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9" fontId="2" fillId="3" borderId="15" xfId="0" applyNumberFormat="1" applyFont="1" applyFill="1" applyBorder="1" applyAlignment="1">
      <alignment horizontal="center" vertical="center" wrapText="1"/>
    </xf>
    <xf numFmtId="43" fontId="5" fillId="2" borderId="16" xfId="0" applyNumberFormat="1" applyFont="1" applyFill="1" applyBorder="1" applyAlignment="1">
      <alignment horizontal="center" wrapText="1"/>
    </xf>
    <xf numFmtId="43" fontId="8" fillId="2" borderId="16" xfId="0" applyNumberFormat="1" applyFont="1" applyFill="1" applyBorder="1" applyAlignment="1">
      <alignment horizontal="center" wrapText="1"/>
    </xf>
    <xf numFmtId="43" fontId="2" fillId="2" borderId="17" xfId="0" applyNumberFormat="1" applyFont="1" applyFill="1" applyBorder="1" applyAlignment="1">
      <alignment horizontal="center" wrapText="1"/>
    </xf>
    <xf numFmtId="43" fontId="5" fillId="3" borderId="18" xfId="0" applyNumberFormat="1" applyFont="1" applyFill="1" applyBorder="1" applyAlignment="1">
      <alignment horizontal="center" wrapText="1"/>
    </xf>
    <xf numFmtId="43" fontId="5" fillId="3" borderId="11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6" fillId="0" borderId="0" xfId="0" applyFont="1" applyBorder="1" applyAlignment="1">
      <alignment horizontal="center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2"/>
  <sheetViews>
    <sheetView tabSelected="1" zoomScaleNormal="100" workbookViewId="0">
      <selection activeCell="E16" sqref="E16"/>
    </sheetView>
  </sheetViews>
  <sheetFormatPr defaultColWidth="9" defaultRowHeight="13.8"/>
  <cols>
    <col min="1" max="1" width="54.296875" style="4" customWidth="1"/>
    <col min="2" max="2" width="19.19921875" style="4" customWidth="1"/>
    <col min="3" max="3" width="37.59765625" style="4" hidden="1" customWidth="1"/>
    <col min="4" max="4" width="15.19921875" style="18" hidden="1" customWidth="1"/>
    <col min="5" max="5" width="19.09765625" style="4" customWidth="1"/>
    <col min="6" max="6" width="10.5" style="18" customWidth="1"/>
    <col min="7" max="7" width="8" style="4" hidden="1" customWidth="1"/>
    <col min="8" max="8" width="0" style="4" hidden="1" customWidth="1"/>
    <col min="9" max="10" width="9" style="4"/>
    <col min="11" max="11" width="11.796875" style="4" customWidth="1"/>
    <col min="12" max="16384" width="9" style="4"/>
  </cols>
  <sheetData>
    <row r="1" spans="1:11" ht="35.4" customHeight="1">
      <c r="A1" s="56" t="s">
        <v>38</v>
      </c>
      <c r="B1" s="56"/>
      <c r="C1" s="56"/>
      <c r="D1" s="56"/>
      <c r="E1" s="56"/>
      <c r="F1" s="56"/>
      <c r="G1" s="4" t="s">
        <v>28</v>
      </c>
    </row>
    <row r="2" spans="1:11" ht="14.4" thickBot="1">
      <c r="A2" s="5" t="s">
        <v>6</v>
      </c>
    </row>
    <row r="3" spans="1:11" s="5" customFormat="1" ht="40.200000000000003" customHeight="1" thickBot="1">
      <c r="A3" s="8" t="s">
        <v>0</v>
      </c>
      <c r="B3" s="9" t="s">
        <v>10</v>
      </c>
      <c r="C3" s="20" t="s">
        <v>9</v>
      </c>
      <c r="D3" s="26" t="s">
        <v>7</v>
      </c>
      <c r="E3" s="20" t="s">
        <v>41</v>
      </c>
      <c r="F3" s="26" t="s">
        <v>24</v>
      </c>
    </row>
    <row r="4" spans="1:11" ht="13.95" customHeight="1">
      <c r="A4" s="11" t="s">
        <v>39</v>
      </c>
      <c r="B4" s="1">
        <v>19400</v>
      </c>
      <c r="C4" s="21"/>
      <c r="D4" s="28">
        <f>B4/B8</f>
        <v>0.32781345049003041</v>
      </c>
      <c r="E4" s="38">
        <v>19492.240000000002</v>
      </c>
      <c r="F4" s="39">
        <f>E4/B4</f>
        <v>1.0047546391752578</v>
      </c>
      <c r="G4" s="4">
        <v>19400</v>
      </c>
    </row>
    <row r="5" spans="1:11" ht="14.4" customHeight="1">
      <c r="A5" s="12" t="s">
        <v>42</v>
      </c>
      <c r="B5" s="1">
        <v>30000</v>
      </c>
      <c r="C5" s="32"/>
      <c r="D5" s="28">
        <f>B5/B8</f>
        <v>0.50692801622169648</v>
      </c>
      <c r="E5" s="40">
        <v>32495</v>
      </c>
      <c r="F5" s="39">
        <f t="shared" ref="F5:F7" si="0">E5/B5</f>
        <v>1.0831666666666666</v>
      </c>
      <c r="G5" s="4">
        <v>25000</v>
      </c>
      <c r="H5" s="4" t="s">
        <v>37</v>
      </c>
    </row>
    <row r="6" spans="1:11" ht="13.95" customHeight="1">
      <c r="A6" s="13" t="s">
        <v>44</v>
      </c>
      <c r="B6" s="1">
        <v>5000</v>
      </c>
      <c r="C6" s="32"/>
      <c r="D6" s="28">
        <f>B6/B8</f>
        <v>8.4488002703616089E-2</v>
      </c>
      <c r="E6" s="40">
        <v>12780</v>
      </c>
      <c r="F6" s="39">
        <f t="shared" si="0"/>
        <v>2.556</v>
      </c>
      <c r="G6" s="4">
        <v>5000</v>
      </c>
      <c r="J6" s="48"/>
      <c r="K6" s="47"/>
    </row>
    <row r="7" spans="1:11" ht="13.95" customHeight="1" thickBot="1">
      <c r="A7" s="14" t="s">
        <v>3</v>
      </c>
      <c r="B7" s="15">
        <v>4780</v>
      </c>
      <c r="C7" s="33"/>
      <c r="D7" s="29">
        <f>B7/B8</f>
        <v>8.0770530584656983E-2</v>
      </c>
      <c r="E7" s="41">
        <v>6601</v>
      </c>
      <c r="F7" s="39">
        <f t="shared" si="0"/>
        <v>1.3809623430962343</v>
      </c>
      <c r="G7" s="55">
        <v>4000</v>
      </c>
      <c r="H7" s="4" t="s">
        <v>34</v>
      </c>
      <c r="J7" s="48"/>
      <c r="K7" s="47"/>
    </row>
    <row r="8" spans="1:11" s="2" customFormat="1" ht="13.95" customHeight="1" thickBot="1">
      <c r="A8" s="16" t="s">
        <v>1</v>
      </c>
      <c r="B8" s="17">
        <f>SUM(B4:B7)</f>
        <v>59180</v>
      </c>
      <c r="C8" s="34"/>
      <c r="D8" s="30">
        <f>B8/B8</f>
        <v>1</v>
      </c>
      <c r="E8" s="42">
        <f>SUM(E4:E7)</f>
        <v>71368.240000000005</v>
      </c>
      <c r="F8" s="43">
        <f>E8/B8</f>
        <v>1.2059520108144643</v>
      </c>
      <c r="G8" s="2">
        <f>SUM(G4:G7)</f>
        <v>53400</v>
      </c>
      <c r="J8" s="48"/>
      <c r="K8" s="47"/>
    </row>
    <row r="9" spans="1:11" ht="14.4" thickBot="1">
      <c r="A9" s="27"/>
      <c r="B9" s="27"/>
      <c r="C9" s="35"/>
      <c r="E9" s="44"/>
      <c r="F9" s="45"/>
      <c r="J9" s="48"/>
      <c r="K9" s="47"/>
    </row>
    <row r="10" spans="1:11" s="5" customFormat="1" ht="40.200000000000003" customHeight="1" thickBot="1">
      <c r="A10" s="10" t="s">
        <v>2</v>
      </c>
      <c r="B10" s="9" t="s">
        <v>10</v>
      </c>
      <c r="C10" s="20" t="s">
        <v>9</v>
      </c>
      <c r="D10" s="26" t="s">
        <v>8</v>
      </c>
      <c r="E10" s="20" t="s">
        <v>41</v>
      </c>
      <c r="F10" s="49" t="s">
        <v>24</v>
      </c>
      <c r="J10" s="48"/>
      <c r="K10" s="47"/>
    </row>
    <row r="11" spans="1:11" s="5" customFormat="1" ht="15.6" customHeight="1">
      <c r="A11" s="11" t="s">
        <v>43</v>
      </c>
      <c r="B11" s="37">
        <v>0</v>
      </c>
      <c r="C11" s="36"/>
      <c r="D11" s="23"/>
      <c r="E11" s="50" t="s">
        <v>25</v>
      </c>
      <c r="F11" s="53">
        <v>0</v>
      </c>
      <c r="J11" s="48"/>
      <c r="K11" s="47"/>
    </row>
    <row r="12" spans="1:11" ht="16.95" customHeight="1">
      <c r="A12" s="13" t="s">
        <v>4</v>
      </c>
      <c r="B12" s="1">
        <v>1500</v>
      </c>
      <c r="C12" s="32"/>
      <c r="D12" s="24">
        <f t="shared" ref="D12:D30" si="1">B12/B$30</f>
        <v>2.5346400811084826E-2</v>
      </c>
      <c r="E12" s="50">
        <v>1345</v>
      </c>
      <c r="F12" s="24">
        <f>E12/B12</f>
        <v>0.89666666666666661</v>
      </c>
      <c r="G12" s="4">
        <v>1500</v>
      </c>
      <c r="H12" s="4" t="s">
        <v>31</v>
      </c>
      <c r="J12" s="48"/>
      <c r="K12" s="47"/>
    </row>
    <row r="13" spans="1:11" ht="15.6" customHeight="1">
      <c r="A13" s="13" t="s">
        <v>13</v>
      </c>
      <c r="B13" s="1">
        <v>6000</v>
      </c>
      <c r="C13" s="32"/>
      <c r="D13" s="24">
        <f t="shared" si="1"/>
        <v>0.1013856032443393</v>
      </c>
      <c r="E13" s="50">
        <v>10127.35</v>
      </c>
      <c r="F13" s="24">
        <f t="shared" ref="F13:F27" si="2">E13/B13</f>
        <v>1.6878916666666668</v>
      </c>
      <c r="G13" s="4">
        <v>6000</v>
      </c>
      <c r="H13" s="4" t="s">
        <v>32</v>
      </c>
      <c r="J13" s="48"/>
      <c r="K13" s="47"/>
    </row>
    <row r="14" spans="1:11" ht="15.6" customHeight="1">
      <c r="A14" s="13" t="s">
        <v>12</v>
      </c>
      <c r="B14" s="1">
        <v>4500</v>
      </c>
      <c r="C14" s="32"/>
      <c r="D14" s="24">
        <f t="shared" si="1"/>
        <v>7.6039202433254474E-2</v>
      </c>
      <c r="E14" s="50">
        <v>4742.82</v>
      </c>
      <c r="F14" s="24">
        <f t="shared" si="2"/>
        <v>1.05396</v>
      </c>
      <c r="G14" s="4">
        <v>4500</v>
      </c>
      <c r="H14" s="4" t="s">
        <v>33</v>
      </c>
      <c r="J14" s="48"/>
      <c r="K14" s="47"/>
    </row>
    <row r="15" spans="1:11" ht="15.6" customHeight="1">
      <c r="A15" s="13" t="s">
        <v>11</v>
      </c>
      <c r="B15" s="1">
        <v>2000</v>
      </c>
      <c r="C15" s="32"/>
      <c r="D15" s="24">
        <f t="shared" si="1"/>
        <v>3.3795201081446437E-2</v>
      </c>
      <c r="E15" s="50">
        <v>0</v>
      </c>
      <c r="F15" s="24">
        <f t="shared" si="2"/>
        <v>0</v>
      </c>
      <c r="G15" s="55">
        <v>1000</v>
      </c>
      <c r="H15" s="55" t="s">
        <v>31</v>
      </c>
      <c r="J15" s="48"/>
      <c r="K15" s="47"/>
    </row>
    <row r="16" spans="1:11" ht="13.95" customHeight="1">
      <c r="A16" s="13" t="s">
        <v>5</v>
      </c>
      <c r="B16" s="1">
        <v>13000</v>
      </c>
      <c r="C16" s="32"/>
      <c r="D16" s="24">
        <f t="shared" si="1"/>
        <v>0.21966880702940184</v>
      </c>
      <c r="E16" s="50">
        <v>1233.67</v>
      </c>
      <c r="F16" s="54">
        <v>0</v>
      </c>
      <c r="G16" s="55">
        <v>10000</v>
      </c>
      <c r="H16" s="4" t="s">
        <v>30</v>
      </c>
      <c r="J16" s="48"/>
      <c r="K16" s="47"/>
    </row>
    <row r="17" spans="1:11" ht="15.6" customHeight="1">
      <c r="A17" s="13" t="s">
        <v>14</v>
      </c>
      <c r="B17" s="37">
        <v>0</v>
      </c>
      <c r="C17" s="32"/>
      <c r="D17" s="24">
        <f t="shared" si="1"/>
        <v>0</v>
      </c>
      <c r="E17" s="50">
        <v>0</v>
      </c>
      <c r="F17" s="54">
        <v>0</v>
      </c>
      <c r="G17" s="55">
        <v>0</v>
      </c>
      <c r="H17" s="55" t="s">
        <v>31</v>
      </c>
      <c r="J17" s="48"/>
      <c r="K17" s="47"/>
    </row>
    <row r="18" spans="1:11" ht="14.4" customHeight="1">
      <c r="A18" s="13" t="s">
        <v>15</v>
      </c>
      <c r="B18" s="1">
        <v>500</v>
      </c>
      <c r="C18" s="32"/>
      <c r="D18" s="24">
        <f t="shared" si="1"/>
        <v>8.4488002703616092E-3</v>
      </c>
      <c r="E18" s="50">
        <v>0</v>
      </c>
      <c r="F18" s="24">
        <f t="shared" si="2"/>
        <v>0</v>
      </c>
      <c r="G18" s="55">
        <v>500</v>
      </c>
      <c r="J18" s="48"/>
      <c r="K18" s="47"/>
    </row>
    <row r="19" spans="1:11" ht="15.6" customHeight="1">
      <c r="A19" s="13" t="s">
        <v>16</v>
      </c>
      <c r="B19" s="37">
        <v>0</v>
      </c>
      <c r="C19" s="32"/>
      <c r="D19" s="24">
        <f t="shared" si="1"/>
        <v>0</v>
      </c>
      <c r="E19" s="50">
        <v>0</v>
      </c>
      <c r="F19" s="54">
        <v>0</v>
      </c>
      <c r="G19" s="55">
        <v>0</v>
      </c>
      <c r="H19" s="4" t="s">
        <v>35</v>
      </c>
      <c r="J19" s="48"/>
      <c r="K19" s="47"/>
    </row>
    <row r="20" spans="1:11" ht="15.6" customHeight="1">
      <c r="A20" s="13" t="s">
        <v>26</v>
      </c>
      <c r="B20" s="1">
        <v>1000</v>
      </c>
      <c r="C20" s="32"/>
      <c r="D20" s="24">
        <f t="shared" si="1"/>
        <v>1.6897600540723218E-2</v>
      </c>
      <c r="E20" s="50">
        <v>0</v>
      </c>
      <c r="F20" s="24">
        <f t="shared" si="2"/>
        <v>0</v>
      </c>
      <c r="G20" s="55">
        <v>1000</v>
      </c>
      <c r="H20" s="55" t="s">
        <v>33</v>
      </c>
      <c r="J20" s="48"/>
      <c r="K20" s="47"/>
    </row>
    <row r="21" spans="1:11" ht="15.6" customHeight="1">
      <c r="A21" s="13" t="s">
        <v>17</v>
      </c>
      <c r="B21" s="1">
        <v>2000</v>
      </c>
      <c r="C21" s="32"/>
      <c r="D21" s="24">
        <f t="shared" si="1"/>
        <v>3.3795201081446437E-2</v>
      </c>
      <c r="E21" s="50">
        <v>1666</v>
      </c>
      <c r="F21" s="24">
        <f t="shared" si="2"/>
        <v>0.83299999999999996</v>
      </c>
      <c r="G21" s="55">
        <v>2000</v>
      </c>
      <c r="H21" s="55" t="s">
        <v>33</v>
      </c>
    </row>
    <row r="22" spans="1:11" ht="15.6" customHeight="1">
      <c r="A22" s="13" t="s">
        <v>18</v>
      </c>
      <c r="B22" s="37">
        <v>5000</v>
      </c>
      <c r="C22" s="32"/>
      <c r="D22" s="24">
        <f t="shared" si="1"/>
        <v>8.4488002703616089E-2</v>
      </c>
      <c r="E22" s="50">
        <v>7186.7</v>
      </c>
      <c r="F22" s="24">
        <f t="shared" si="2"/>
        <v>1.4373400000000001</v>
      </c>
      <c r="G22" s="55">
        <v>5000</v>
      </c>
      <c r="H22" s="55" t="s">
        <v>33</v>
      </c>
    </row>
    <row r="23" spans="1:11" ht="15.6" customHeight="1">
      <c r="A23" s="13" t="s">
        <v>19</v>
      </c>
      <c r="B23" s="37">
        <v>1000</v>
      </c>
      <c r="C23" s="32"/>
      <c r="D23" s="24">
        <f t="shared" si="1"/>
        <v>1.6897600540723218E-2</v>
      </c>
      <c r="E23" s="50">
        <v>1313.04</v>
      </c>
      <c r="F23" s="24">
        <f t="shared" si="2"/>
        <v>1.31304</v>
      </c>
      <c r="G23" s="55">
        <v>1000</v>
      </c>
    </row>
    <row r="24" spans="1:11" ht="15.6" customHeight="1">
      <c r="A24" s="13" t="s">
        <v>20</v>
      </c>
      <c r="B24" s="1">
        <v>1500</v>
      </c>
      <c r="C24" s="32"/>
      <c r="D24" s="24">
        <f t="shared" si="1"/>
        <v>2.5346400811084826E-2</v>
      </c>
      <c r="E24" s="50">
        <v>1296.57</v>
      </c>
      <c r="F24" s="24">
        <f t="shared" si="2"/>
        <v>0.86437999999999993</v>
      </c>
      <c r="G24" s="55">
        <v>1500</v>
      </c>
      <c r="H24" s="55" t="s">
        <v>33</v>
      </c>
    </row>
    <row r="25" spans="1:11" ht="15.6" customHeight="1">
      <c r="A25" s="13" t="s">
        <v>21</v>
      </c>
      <c r="B25" s="1">
        <v>700</v>
      </c>
      <c r="C25" s="32"/>
      <c r="D25" s="24">
        <f t="shared" si="1"/>
        <v>1.1828320378506252E-2</v>
      </c>
      <c r="E25" s="51">
        <v>411.75</v>
      </c>
      <c r="F25" s="24">
        <f t="shared" si="2"/>
        <v>0.58821428571428569</v>
      </c>
      <c r="G25" s="55">
        <v>700</v>
      </c>
      <c r="H25" s="55" t="s">
        <v>33</v>
      </c>
    </row>
    <row r="26" spans="1:11" ht="15.6" customHeight="1">
      <c r="A26" s="13" t="s">
        <v>22</v>
      </c>
      <c r="B26" s="1">
        <v>400</v>
      </c>
      <c r="C26" s="32"/>
      <c r="D26" s="24">
        <f t="shared" si="1"/>
        <v>6.7590402162892868E-3</v>
      </c>
      <c r="E26" s="50">
        <v>355.42</v>
      </c>
      <c r="F26" s="24">
        <f t="shared" si="2"/>
        <v>0.88855000000000006</v>
      </c>
      <c r="G26" s="55">
        <v>400</v>
      </c>
      <c r="H26" s="55" t="s">
        <v>33</v>
      </c>
    </row>
    <row r="27" spans="1:11" ht="16.95" customHeight="1">
      <c r="A27" s="13" t="s">
        <v>27</v>
      </c>
      <c r="B27" s="1">
        <v>15000</v>
      </c>
      <c r="C27" s="32"/>
      <c r="D27" s="24">
        <f t="shared" si="1"/>
        <v>0.25346400811084824</v>
      </c>
      <c r="E27" s="50">
        <v>16750</v>
      </c>
      <c r="F27" s="24">
        <f t="shared" si="2"/>
        <v>1.1166666666666667</v>
      </c>
      <c r="G27" s="55">
        <v>15000</v>
      </c>
      <c r="H27" s="4" t="s">
        <v>29</v>
      </c>
    </row>
    <row r="28" spans="1:11" ht="15.6" customHeight="1">
      <c r="A28" s="14" t="s">
        <v>23</v>
      </c>
      <c r="B28" s="37">
        <v>0</v>
      </c>
      <c r="C28" s="32"/>
      <c r="D28" s="24">
        <f t="shared" ref="D28" si="3">B28/B$30</f>
        <v>0</v>
      </c>
      <c r="E28" s="50">
        <v>5992.5</v>
      </c>
      <c r="F28" s="54">
        <v>0</v>
      </c>
      <c r="G28" s="55"/>
      <c r="H28" s="55"/>
    </row>
    <row r="29" spans="1:11" ht="15.6" customHeight="1" thickBot="1">
      <c r="A29" s="14" t="s">
        <v>40</v>
      </c>
      <c r="B29" s="15">
        <v>5080</v>
      </c>
      <c r="C29" s="33"/>
      <c r="D29" s="25">
        <f t="shared" si="1"/>
        <v>8.583981074687394E-2</v>
      </c>
      <c r="E29" s="50">
        <v>18947.419999999998</v>
      </c>
      <c r="F29" s="54">
        <v>0</v>
      </c>
      <c r="G29" s="55">
        <v>3300</v>
      </c>
      <c r="H29" s="55" t="s">
        <v>36</v>
      </c>
    </row>
    <row r="30" spans="1:11" s="2" customFormat="1" ht="15.6" customHeight="1" thickBot="1">
      <c r="A30" s="16" t="s">
        <v>1</v>
      </c>
      <c r="B30" s="17">
        <f>SUM(B11:B29)</f>
        <v>59180</v>
      </c>
      <c r="C30" s="31"/>
      <c r="D30" s="22">
        <f t="shared" si="1"/>
        <v>1</v>
      </c>
      <c r="E30" s="52">
        <f>SUM(E11:E29)</f>
        <v>71368.239999999991</v>
      </c>
      <c r="F30" s="22">
        <f>E30/B30</f>
        <v>1.2059520108144641</v>
      </c>
      <c r="G30" s="2">
        <f>SUM(G12:G29)</f>
        <v>53400</v>
      </c>
    </row>
    <row r="31" spans="1:11" s="2" customFormat="1">
      <c r="B31" s="3"/>
      <c r="D31" s="19"/>
      <c r="F31" s="19"/>
    </row>
    <row r="32" spans="1:11">
      <c r="B32" s="7"/>
      <c r="E32" s="6"/>
      <c r="F32" s="19"/>
    </row>
    <row r="33" spans="2:6">
      <c r="B33" s="7">
        <f>B8-B30</f>
        <v>0</v>
      </c>
      <c r="E33" s="6">
        <f>E8-E30</f>
        <v>0</v>
      </c>
      <c r="F33" s="19"/>
    </row>
    <row r="34" spans="2:6">
      <c r="B34" s="7"/>
      <c r="E34" s="7"/>
    </row>
    <row r="35" spans="2:6">
      <c r="E35" s="46"/>
      <c r="F35" s="47"/>
    </row>
    <row r="36" spans="2:6">
      <c r="E36" s="48"/>
      <c r="F36" s="47"/>
    </row>
    <row r="37" spans="2:6">
      <c r="E37" s="48"/>
      <c r="F37" s="47"/>
    </row>
    <row r="38" spans="2:6">
      <c r="E38" s="48"/>
      <c r="F38" s="47"/>
    </row>
    <row r="39" spans="2:6">
      <c r="E39" s="48"/>
      <c r="F39" s="47"/>
    </row>
    <row r="40" spans="2:6">
      <c r="E40" s="48"/>
      <c r="F40" s="47"/>
    </row>
    <row r="41" spans="2:6">
      <c r="E41" s="48"/>
      <c r="F41" s="47"/>
    </row>
    <row r="42" spans="2:6">
      <c r="E42" s="48"/>
      <c r="F42" s="47"/>
    </row>
    <row r="43" spans="2:6">
      <c r="E43" s="48"/>
      <c r="F43" s="47"/>
    </row>
    <row r="44" spans="2:6">
      <c r="E44" s="48"/>
      <c r="F44" s="47"/>
    </row>
    <row r="45" spans="2:6">
      <c r="E45" s="48"/>
      <c r="F45" s="47"/>
    </row>
    <row r="46" spans="2:6">
      <c r="E46" s="48"/>
      <c r="F46" s="47"/>
    </row>
    <row r="47" spans="2:6">
      <c r="E47" s="48"/>
      <c r="F47" s="47"/>
    </row>
    <row r="48" spans="2:6">
      <c r="E48" s="48"/>
      <c r="F48" s="47"/>
    </row>
    <row r="49" spans="5:6">
      <c r="E49" s="48"/>
      <c r="F49" s="47"/>
    </row>
    <row r="50" spans="5:6">
      <c r="E50" s="48"/>
      <c r="F50" s="47"/>
    </row>
    <row r="51" spans="5:6">
      <c r="E51" s="48"/>
      <c r="F51" s="47"/>
    </row>
    <row r="52" spans="5:6">
      <c r="E52" s="48"/>
      <c r="F52" s="47"/>
    </row>
  </sheetData>
  <mergeCells count="1">
    <mergeCell ref="A1:F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RR BUDZET po nowelizacji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Mierzejewski</dc:creator>
  <cp:lastModifiedBy>Serwis</cp:lastModifiedBy>
  <cp:lastPrinted>2023-09-12T13:04:08Z</cp:lastPrinted>
  <dcterms:created xsi:type="dcterms:W3CDTF">2016-03-09T13:55:02Z</dcterms:created>
  <dcterms:modified xsi:type="dcterms:W3CDTF">2023-09-13T10:14:47Z</dcterms:modified>
</cp:coreProperties>
</file>